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Blatt 1" sheetId="1" r:id="rId4"/>
  </sheets>
</workbook>
</file>

<file path=xl/sharedStrings.xml><?xml version="1.0" encoding="utf-8"?>
<sst xmlns="http://schemas.openxmlformats.org/spreadsheetml/2006/main" uniqueCount="22">
  <si>
    <t>Tabelle 1</t>
  </si>
  <si>
    <t>Stahldicke [Inch]</t>
  </si>
  <si>
    <t>[m/inch]</t>
  </si>
  <si>
    <t>maximale Schnittgeschwindigkeit [inch/Minute]</t>
  </si>
  <si>
    <t>71</t>
  </si>
  <si>
    <t>36</t>
  </si>
  <si>
    <t>23</t>
  </si>
  <si>
    <t>Schnittgeschwindigkeit [m/Minute]</t>
  </si>
  <si>
    <t>Anzahl</t>
  </si>
  <si>
    <t>Maße (Inch)</t>
  </si>
  <si>
    <t>Umfang (Inch)</t>
  </si>
  <si>
    <t>Schnittlänge (in m bei 45° Winkel)</t>
  </si>
  <si>
    <t>Summen (m)</t>
  </si>
  <si>
    <t>Aussensäulen</t>
  </si>
  <si>
    <t>Kern - innere Säulen</t>
  </si>
  <si>
    <t>Kern - Ecksäulen</t>
  </si>
  <si>
    <t>Gesamte Schnittlänge [m]</t>
  </si>
  <si>
    <t>Schnittlänge Kern [m]</t>
  </si>
  <si>
    <t>Stahldicke (Inch)</t>
  </si>
  <si>
    <t>maximale Schnittgeschwindigkeit [m/Minute]</t>
  </si>
  <si>
    <t>Minimale Schnittdauer alle Säulen (Minuten)</t>
  </si>
  <si>
    <t>Minimale Schnittdauer Kern (Minuten)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</si>
</sst>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# ###/###"/>
    <numFmt numFmtId="60" formatCode="0.0"/>
  </numFmts>
  <fonts count="3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0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2" fillId="2" borderId="1" applyNumberFormat="0" applyFont="1" applyFill="1" applyBorder="1" applyAlignment="1" applyProtection="0">
      <alignment vertical="top" wrapText="1"/>
    </xf>
    <xf numFmtId="0" fontId="2" fillId="3" borderId="2" applyNumberFormat="0" applyFont="1" applyFill="1" applyBorder="1" applyAlignment="1" applyProtection="0">
      <alignment vertical="top" wrapText="1"/>
    </xf>
    <xf numFmtId="0" fontId="0" borderId="3" applyNumberFormat="0" applyFont="1" applyFill="0" applyBorder="1" applyAlignment="1" applyProtection="0">
      <alignment vertical="top" wrapText="1"/>
    </xf>
    <xf numFmtId="0" fontId="0" borderId="4" applyNumberFormat="0" applyFont="1" applyFill="0" applyBorder="1" applyAlignment="1" applyProtection="0">
      <alignment vertical="top" wrapText="1"/>
    </xf>
    <xf numFmtId="49" fontId="2" fillId="3" borderId="5" applyNumberFormat="1" applyFont="1" applyFill="1" applyBorder="1" applyAlignment="1" applyProtection="0">
      <alignment vertical="top" wrapText="1"/>
    </xf>
    <xf numFmtId="59" fontId="0" borderId="6" applyNumberFormat="1" applyFont="1" applyFill="0" applyBorder="1" applyAlignment="1" applyProtection="0">
      <alignment vertical="top" wrapText="1"/>
    </xf>
    <xf numFmtId="59" fontId="0" borderId="7" applyNumberFormat="1" applyFont="1" applyFill="0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49" fontId="0" borderId="7" applyNumberFormat="1" applyFont="1" applyFill="0" applyBorder="1" applyAlignment="1" applyProtection="0">
      <alignment vertical="top" wrapText="1"/>
    </xf>
    <xf numFmtId="0" fontId="0" borderId="6" applyNumberFormat="1" applyFont="1" applyFill="0" applyBorder="1" applyAlignment="1" applyProtection="0">
      <alignment vertical="top" wrapText="1"/>
    </xf>
    <xf numFmtId="0" fontId="2" fillId="3" borderId="5" applyNumberFormat="0" applyFont="1" applyFill="1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  <xf numFmtId="0" fontId="2" fillId="4" borderId="5" applyNumberFormat="0" applyFont="1" applyFill="1" applyBorder="1" applyAlignment="1" applyProtection="0">
      <alignment vertical="top" wrapText="1"/>
    </xf>
    <xf numFmtId="49" fontId="0" fillId="4" borderId="6" applyNumberFormat="1" applyFont="1" applyFill="1" applyBorder="1" applyAlignment="1" applyProtection="0">
      <alignment vertical="top" wrapText="1"/>
    </xf>
    <xf numFmtId="49" fontId="0" fillId="4" borderId="7" applyNumberFormat="1" applyFont="1" applyFill="1" applyBorder="1" applyAlignment="1" applyProtection="0">
      <alignment vertical="top" wrapText="1"/>
    </xf>
    <xf numFmtId="0" fontId="0" fillId="4" borderId="7" applyNumberFormat="0" applyFont="1" applyFill="1" applyBorder="1" applyAlignment="1" applyProtection="0">
      <alignment vertical="top" wrapText="1"/>
    </xf>
    <xf numFmtId="49" fontId="2" fillId="4" borderId="5" applyNumberFormat="1" applyFont="1" applyFill="1" applyBorder="1" applyAlignment="1" applyProtection="0">
      <alignment vertical="top" wrapText="1"/>
    </xf>
    <xf numFmtId="0" fontId="0" fillId="4" borderId="6" applyNumberFormat="1" applyFont="1" applyFill="1" applyBorder="1" applyAlignment="1" applyProtection="0">
      <alignment vertical="top" wrapText="1"/>
    </xf>
    <xf numFmtId="0" fontId="0" fillId="4" borderId="7" applyNumberFormat="1" applyFont="1" applyFill="1" applyBorder="1" applyAlignment="1" applyProtection="0">
      <alignment vertical="top" wrapText="1"/>
    </xf>
    <xf numFmtId="60" fontId="0" fillId="4" borderId="7" applyNumberFormat="1" applyFont="1" applyFill="1" applyBorder="1" applyAlignment="1" applyProtection="0">
      <alignment vertical="top" wrapText="1"/>
    </xf>
    <xf numFmtId="60" fontId="0" borderId="7" applyNumberFormat="1" applyFont="1" applyFill="0" applyBorder="1" applyAlignment="1" applyProtection="0">
      <alignment vertical="top" wrapText="1"/>
    </xf>
    <xf numFmtId="49" fontId="0" fillId="5" borderId="7" applyNumberFormat="1" applyFont="1" applyFill="1" applyBorder="1" applyAlignment="1" applyProtection="0">
      <alignment vertical="top" wrapText="1"/>
    </xf>
    <xf numFmtId="59" fontId="0" fillId="5" borderId="7" applyNumberFormat="1" applyFont="1" applyFill="1" applyBorder="1" applyAlignment="1" applyProtection="0">
      <alignment vertical="top" wrapText="1"/>
    </xf>
    <xf numFmtId="0" fontId="0" fillId="5" borderId="7" applyNumberFormat="1" applyFont="1" applyFill="1" applyBorder="1" applyAlignment="1" applyProtection="0">
      <alignment vertical="top" wrapText="1"/>
    </xf>
    <xf numFmtId="2" fontId="0" fillId="5" borderId="7" applyNumberFormat="1" applyFont="1" applyFill="1" applyBorder="1" applyAlignment="1" applyProtection="0">
      <alignment vertical="top" wrapText="1"/>
    </xf>
    <xf numFmtId="60" fontId="0" fillId="5" borderId="7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93e3fd"/>
      <rgbColor rgb="ffcde8b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N27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2" width="16.3516" style="1" customWidth="1"/>
    <col min="3" max="3" width="8.78125" style="1" customWidth="1"/>
    <col min="4" max="4" width="4.9375" style="1" customWidth="1"/>
    <col min="5" max="14" width="16.3516" style="1" customWidth="1"/>
    <col min="15" max="256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0.25" customHeight="1">
      <c r="A3" s="4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ht="20.05" customHeight="1">
      <c r="A4" t="s" s="7">
        <v>1</v>
      </c>
      <c r="B4" s="8">
        <v>0.25</v>
      </c>
      <c r="C4" s="9">
        <v>0.5</v>
      </c>
      <c r="D4" s="9">
        <v>0.75</v>
      </c>
      <c r="E4" s="10">
        <v>1</v>
      </c>
      <c r="F4" s="11"/>
      <c r="G4" t="s" s="12">
        <v>2</v>
      </c>
      <c r="H4" s="10">
        <v>0.0254</v>
      </c>
      <c r="I4" s="11"/>
      <c r="J4" s="11"/>
      <c r="K4" s="11"/>
      <c r="L4" s="11"/>
      <c r="M4" s="11"/>
      <c r="N4" s="11"/>
    </row>
    <row r="5" ht="56.05" customHeight="1">
      <c r="A5" t="s" s="7">
        <v>3</v>
      </c>
      <c r="B5" s="13">
        <v>182</v>
      </c>
      <c r="C5" t="s" s="12">
        <v>4</v>
      </c>
      <c r="D5" t="s" s="12">
        <v>5</v>
      </c>
      <c r="E5" t="s" s="12">
        <v>6</v>
      </c>
      <c r="F5" s="12"/>
      <c r="G5" t="s" s="12">
        <v>7</v>
      </c>
      <c r="H5" s="10">
        <f>B5*H4</f>
        <v>4.6228</v>
      </c>
      <c r="I5" s="11"/>
      <c r="J5" s="11"/>
      <c r="K5" s="11"/>
      <c r="L5" s="11"/>
      <c r="M5" s="11"/>
      <c r="N5" s="11"/>
    </row>
    <row r="6" ht="20.05" customHeight="1">
      <c r="A6" s="14"/>
      <c r="B6" s="15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ht="20.05" customHeight="1">
      <c r="A7" s="14"/>
      <c r="B7" s="1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ht="32.05" customHeight="1">
      <c r="A8" s="16"/>
      <c r="B8" t="s" s="17">
        <v>8</v>
      </c>
      <c r="C8" t="s" s="18">
        <v>9</v>
      </c>
      <c r="D8" s="19"/>
      <c r="E8" t="s" s="18">
        <v>10</v>
      </c>
      <c r="F8" t="s" s="18">
        <v>11</v>
      </c>
      <c r="G8" t="s" s="18">
        <v>12</v>
      </c>
      <c r="H8" s="11"/>
      <c r="I8" s="11"/>
      <c r="J8" s="11"/>
      <c r="K8" s="11"/>
      <c r="L8" s="11"/>
      <c r="M8" s="11"/>
      <c r="N8" s="11"/>
    </row>
    <row r="9" ht="20.05" customHeight="1">
      <c r="A9" t="s" s="20">
        <v>13</v>
      </c>
      <c r="B9" s="21">
        <v>236</v>
      </c>
      <c r="C9" s="22">
        <v>14</v>
      </c>
      <c r="D9" s="22">
        <v>14</v>
      </c>
      <c r="E9" s="22">
        <f>2*C9+2*D9</f>
        <v>56</v>
      </c>
      <c r="F9" s="23">
        <f>SQRT(2)*E9*$H$4</f>
        <v>2.01157737111949</v>
      </c>
      <c r="G9" s="23">
        <f>B9*F9</f>
        <v>474.7322595841997</v>
      </c>
      <c r="H9" s="11"/>
      <c r="I9" s="10">
        <v>14</v>
      </c>
      <c r="J9" s="10">
        <v>14</v>
      </c>
      <c r="K9" s="11"/>
      <c r="L9" s="11"/>
      <c r="M9" s="11"/>
      <c r="N9" s="11"/>
    </row>
    <row r="10" ht="32.05" customHeight="1">
      <c r="A10" t="s" s="20">
        <v>14</v>
      </c>
      <c r="B10" s="21">
        <v>43</v>
      </c>
      <c r="C10" s="22">
        <v>14</v>
      </c>
      <c r="D10" s="22">
        <v>14</v>
      </c>
      <c r="E10" s="22">
        <f>2*C10+2*D10</f>
        <v>56</v>
      </c>
      <c r="F10" s="23">
        <f>SQRT(2)*E10*$H$4</f>
        <v>2.01157737111949</v>
      </c>
      <c r="G10" s="23">
        <f>B10*F10</f>
        <v>86.49782695813808</v>
      </c>
      <c r="H10" s="11"/>
      <c r="I10" s="10">
        <v>1</v>
      </c>
      <c r="J10" s="11"/>
      <c r="K10" s="11"/>
      <c r="L10" s="11"/>
      <c r="M10" s="11"/>
      <c r="N10" s="11"/>
    </row>
    <row r="11" ht="20.05" customHeight="1">
      <c r="A11" t="s" s="20">
        <v>15</v>
      </c>
      <c r="B11" s="21">
        <v>4</v>
      </c>
      <c r="C11" s="22">
        <v>14</v>
      </c>
      <c r="D11" s="22">
        <v>36</v>
      </c>
      <c r="E11" s="22">
        <f>2*C11+2*D11</f>
        <v>100</v>
      </c>
      <c r="F11" s="23">
        <f>SQRT(2)*E11*$H$4</f>
        <v>3.592102448427661</v>
      </c>
      <c r="G11" s="23">
        <f>B11*F11</f>
        <v>14.36840979371065</v>
      </c>
      <c r="H11" s="11"/>
      <c r="I11" s="10">
        <v>14</v>
      </c>
      <c r="J11" s="10">
        <v>36</v>
      </c>
      <c r="K11" s="11"/>
      <c r="L11" s="11"/>
      <c r="M11" s="11"/>
      <c r="N11" s="11"/>
    </row>
    <row r="12" ht="20.05" customHeight="1">
      <c r="A12" s="14"/>
      <c r="B12" s="15"/>
      <c r="C12" s="11"/>
      <c r="D12" s="11"/>
      <c r="E12" s="11"/>
      <c r="F12" s="24"/>
      <c r="G12" s="24"/>
      <c r="H12" s="11"/>
      <c r="I12" s="11"/>
      <c r="J12" s="11"/>
      <c r="K12" s="11"/>
      <c r="L12" s="11"/>
      <c r="M12" s="11"/>
      <c r="N12" s="11"/>
    </row>
    <row r="13" ht="32.05" customHeight="1">
      <c r="A13" s="14"/>
      <c r="B13" s="15"/>
      <c r="C13" s="11"/>
      <c r="D13" s="11"/>
      <c r="E13" t="s" s="12">
        <v>16</v>
      </c>
      <c r="F13" s="24"/>
      <c r="G13" s="24">
        <f>SUM(G9:G11)</f>
        <v>575.5984963360484</v>
      </c>
      <c r="H13" s="11"/>
      <c r="I13" s="11"/>
      <c r="J13" s="11"/>
      <c r="K13" s="11"/>
      <c r="L13" s="11"/>
      <c r="M13" s="11"/>
      <c r="N13" s="11"/>
    </row>
    <row r="14" ht="32.05" customHeight="1">
      <c r="A14" s="14"/>
      <c r="B14" s="15"/>
      <c r="C14" s="11"/>
      <c r="D14" s="11"/>
      <c r="E14" t="s" s="12">
        <v>17</v>
      </c>
      <c r="F14" s="24"/>
      <c r="G14" s="24">
        <f>SUM(G10:G11)</f>
        <v>100.8662367518487</v>
      </c>
      <c r="H14" s="11"/>
      <c r="I14" s="11"/>
      <c r="J14" s="11"/>
      <c r="K14" s="11"/>
      <c r="L14" s="11"/>
      <c r="M14" s="11"/>
      <c r="N14" s="11"/>
    </row>
    <row r="15" ht="20.05" customHeight="1">
      <c r="A15" s="14"/>
      <c r="B15" s="15"/>
      <c r="C15" s="11"/>
      <c r="D15" s="11"/>
      <c r="E15" s="11"/>
      <c r="F15" s="24"/>
      <c r="G15" s="24"/>
      <c r="H15" s="11"/>
      <c r="I15" s="11"/>
      <c r="J15" s="11"/>
      <c r="K15" s="11"/>
      <c r="L15" s="11"/>
      <c r="M15" s="11"/>
      <c r="N15" s="11"/>
    </row>
    <row r="16" ht="20.05" customHeight="1">
      <c r="A16" s="14"/>
      <c r="B16" s="15"/>
      <c r="C16" s="11"/>
      <c r="D16" s="11"/>
      <c r="E16" s="11"/>
      <c r="F16" t="s" s="25">
        <v>18</v>
      </c>
      <c r="G16" s="26">
        <f>B4</f>
        <v>0.25</v>
      </c>
      <c r="H16" s="26">
        <f>C4</f>
        <v>0.5</v>
      </c>
      <c r="I16" s="26">
        <f>D4</f>
        <v>0.75</v>
      </c>
      <c r="J16" s="27">
        <v>1</v>
      </c>
      <c r="K16" s="11"/>
      <c r="L16" s="11"/>
      <c r="M16" s="11"/>
      <c r="N16" s="11"/>
    </row>
    <row r="17" ht="44.05" customHeight="1">
      <c r="A17" s="14"/>
      <c r="B17" s="15"/>
      <c r="C17" s="11"/>
      <c r="D17" s="11"/>
      <c r="E17" s="11"/>
      <c r="F17" t="s" s="25">
        <v>19</v>
      </c>
      <c r="G17" s="28">
        <f>B5*$H$4</f>
        <v>4.6228</v>
      </c>
      <c r="H17" s="28">
        <f>C5*$H$4</f>
        <v>1.8034</v>
      </c>
      <c r="I17" s="28">
        <f>D5*$H$4</f>
        <v>0.9144</v>
      </c>
      <c r="J17" s="28">
        <f>E5*$H$4</f>
        <v>0.5841999999999999</v>
      </c>
      <c r="K17" s="11"/>
      <c r="L17" s="11"/>
      <c r="M17" s="11"/>
      <c r="N17" s="11"/>
    </row>
    <row r="18" ht="44.05" customHeight="1">
      <c r="A18" s="14"/>
      <c r="B18" s="15"/>
      <c r="C18" s="11"/>
      <c r="D18" s="11"/>
      <c r="E18" s="11"/>
      <c r="F18" t="s" s="25">
        <v>20</v>
      </c>
      <c r="G18" s="29">
        <f>$G13/G$17</f>
        <v>124.5129567223432</v>
      </c>
      <c r="H18" s="29">
        <f>$G13/H$17</f>
        <v>319.1740580769925</v>
      </c>
      <c r="I18" s="29">
        <f>$G13/I$17</f>
        <v>629.4821700962908</v>
      </c>
      <c r="J18" s="29">
        <f>$G13/J$17</f>
        <v>985.2764401507162</v>
      </c>
      <c r="K18" s="11"/>
      <c r="L18" s="11"/>
      <c r="M18" s="11"/>
      <c r="N18" s="11"/>
    </row>
    <row r="19" ht="44.05" customHeight="1">
      <c r="A19" s="14"/>
      <c r="B19" s="15"/>
      <c r="C19" s="11"/>
      <c r="D19" s="11"/>
      <c r="E19" s="11"/>
      <c r="F19" t="s" s="25">
        <v>21</v>
      </c>
      <c r="G19" s="29">
        <f>$G14/G$17</f>
        <v>21.81929496232775</v>
      </c>
      <c r="H19" s="29">
        <f>$G14/H$17</f>
        <v>55.93115046681198</v>
      </c>
      <c r="I19" s="29">
        <f>$G14/I$17</f>
        <v>110.3086578651014</v>
      </c>
      <c r="J19" s="29">
        <f>$G14/J$17</f>
        <v>172.6570297018979</v>
      </c>
      <c r="K19" s="11"/>
      <c r="L19" s="11"/>
      <c r="M19" s="11"/>
      <c r="N19" s="11"/>
    </row>
    <row r="20" ht="20.05" customHeight="1">
      <c r="A20" s="14"/>
      <c r="B20" s="15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ht="20.05" customHeight="1">
      <c r="A21" s="14"/>
      <c r="B21" s="1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ht="20.05" customHeight="1">
      <c r="A22" s="14"/>
      <c r="B22" s="15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ht="20.05" customHeight="1">
      <c r="A23" s="14"/>
      <c r="B23" s="1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ht="20.05" customHeight="1">
      <c r="A24" s="14"/>
      <c r="B24" s="15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ht="20.05" customHeight="1">
      <c r="A25" s="14"/>
      <c r="B25" s="15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ht="20.05" customHeight="1">
      <c r="A26" s="14"/>
      <c r="B26" s="15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ht="20.05" customHeight="1">
      <c r="A27" s="14"/>
      <c r="B27" s="15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</sheetData>
  <mergeCells count="1">
    <mergeCell ref="A1:N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